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yang</author>
    <author>Administrator</author>
  </authors>
  <commentList>
    <comment ref="B6" authorId="0">
      <text>
        <r>
          <rPr>
            <sz val="9"/>
            <rFont val="宋体"/>
            <family val="0"/>
          </rPr>
          <t>V is 8-10 times of plate thickness</t>
        </r>
      </text>
    </comment>
    <comment ref="F6" authorId="0">
      <text>
        <r>
          <rPr>
            <sz val="9"/>
            <rFont val="宋体"/>
            <family val="0"/>
          </rPr>
          <t>V is 8-10 times of plate thickness</t>
        </r>
      </text>
    </comment>
    <comment ref="F8" authorId="1">
      <text>
        <r>
          <rPr>
            <sz val="9"/>
            <rFont val="宋体"/>
            <family val="0"/>
          </rPr>
          <t xml:space="preserve">材料抗拉强度/σb:
Q235=375-460
1Gr18Ni9Ti=540-700
</t>
        </r>
      </text>
    </comment>
  </commentList>
</comments>
</file>

<file path=xl/sharedStrings.xml><?xml version="1.0" encoding="utf-8"?>
<sst xmlns="http://schemas.openxmlformats.org/spreadsheetml/2006/main" count="44" uniqueCount="33">
  <si>
    <t>Press Brake Tonnage Calculator (Formula 1)</t>
  </si>
  <si>
    <t>Press Brake Tonnage Calculator (Formula 2)</t>
  </si>
  <si>
    <t>Plate Thickness/S</t>
  </si>
  <si>
    <t>mm</t>
  </si>
  <si>
    <t>Plate Length/L</t>
  </si>
  <si>
    <t>m</t>
  </si>
  <si>
    <t>Die Opening/Thickness /K</t>
  </si>
  <si>
    <t>Die Opening/V</t>
  </si>
  <si>
    <t>Inner Radius/Die Opening/M</t>
  </si>
  <si>
    <t>Bend inner radius/r</t>
  </si>
  <si>
    <r>
      <t>Tensile Strength/σ</t>
    </r>
    <r>
      <rPr>
        <vertAlign val="subscript"/>
        <sz val="20"/>
        <rFont val="Calibri"/>
        <family val="2"/>
      </rPr>
      <t>b</t>
    </r>
  </si>
  <si>
    <t>MPa</t>
  </si>
  <si>
    <t>Bending Force/P</t>
  </si>
  <si>
    <t>KN</t>
  </si>
  <si>
    <r>
      <t>Ton</t>
    </r>
    <r>
      <rPr>
        <sz val="20"/>
        <color indexed="8"/>
        <rFont val="微软雅黑"/>
        <family val="2"/>
      </rPr>
      <t>（</t>
    </r>
    <r>
      <rPr>
        <sz val="20"/>
        <color indexed="8"/>
        <rFont val="Calibri"/>
        <family val="2"/>
      </rPr>
      <t>tf</t>
    </r>
    <r>
      <rPr>
        <sz val="20"/>
        <color indexed="8"/>
        <rFont val="微软雅黑"/>
        <family val="2"/>
      </rPr>
      <t>）</t>
    </r>
  </si>
  <si>
    <r>
      <t>Ton</t>
    </r>
    <r>
      <rPr>
        <sz val="20"/>
        <color indexed="8"/>
        <rFont val="微软雅黑"/>
        <family val="2"/>
      </rPr>
      <t>（</t>
    </r>
    <r>
      <rPr>
        <sz val="20"/>
        <color indexed="8"/>
        <rFont val="Calibri"/>
        <family val="2"/>
      </rPr>
      <t>tf</t>
    </r>
    <r>
      <rPr>
        <sz val="20"/>
        <color indexed="8"/>
        <rFont val="微软雅黑"/>
        <family val="2"/>
      </rPr>
      <t>）</t>
    </r>
  </si>
  <si>
    <r>
      <t xml:space="preserve">Note: The blue font is the filling column, and the red font is the automatic calculation column!
</t>
    </r>
    <r>
      <rPr>
        <sz val="18"/>
        <color indexed="21"/>
        <rFont val="Calibri"/>
        <family val="2"/>
      </rPr>
      <t>www.machinemfg.com</t>
    </r>
  </si>
  <si>
    <t>（航天天田机床）</t>
  </si>
  <si>
    <t>提供正确换算表如下：</t>
  </si>
  <si>
    <t>P=加工压力（吨）</t>
  </si>
  <si>
    <t>P=Capacity(Tom)  </t>
  </si>
  <si>
    <t>S=板材厚度（毫米）</t>
  </si>
  <si>
    <t>S=Sheet thickness(mm)  </t>
  </si>
  <si>
    <t>L=板材长度=1000(毫米)</t>
  </si>
  <si>
    <t>L=Sheet length=1000(mm)</t>
  </si>
  <si>
    <t>V=底模槽尺寸（毫米）</t>
  </si>
  <si>
    <t>V=Die opening(mm)</t>
  </si>
  <si>
    <t>R=内半径</t>
  </si>
  <si>
    <t>R=internal radius </t>
  </si>
  <si>
    <t>H=板材最少脚长（毫米） </t>
  </si>
  <si>
    <t>H=Min.sheet beending length(mm)</t>
  </si>
  <si>
    <r>
      <t>P=65S</t>
    </r>
    <r>
      <rPr>
        <vertAlign val="superscript"/>
        <sz val="12"/>
        <color indexed="8"/>
        <rFont val="simsun"/>
        <family val="0"/>
      </rPr>
      <t>2</t>
    </r>
    <r>
      <rPr>
        <sz val="12"/>
        <color indexed="8"/>
        <rFont val="simsun"/>
        <family val="0"/>
      </rPr>
      <t>L/V</t>
    </r>
  </si>
  <si>
    <t>折弯槽口选择，一般要选择板厚的8倍宽度的槽口。如折弯4mm的板料，需选择32左右的槽口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</si>
</sst>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2">
    <font>
      <sz val="12"/>
      <name val="宋体"/>
      <family val="0"/>
    </font>
    <font>
      <sz val="11"/>
      <name val="微软雅黑"/>
      <family val="2"/>
    </font>
    <font>
      <sz val="12"/>
      <color indexed="63"/>
      <name val="宋体"/>
      <family val="0"/>
    </font>
    <font>
      <sz val="12"/>
      <color indexed="63"/>
      <name val="simsun"/>
      <family val="0"/>
    </font>
    <font>
      <sz val="12"/>
      <color indexed="8"/>
      <name val="simsun"/>
      <family val="0"/>
    </font>
    <font>
      <sz val="22"/>
      <color indexed="10"/>
      <name val="Calibri"/>
      <family val="2"/>
    </font>
    <font>
      <sz val="20"/>
      <color indexed="10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20"/>
      <color indexed="48"/>
      <name val="Calibri"/>
      <family val="2"/>
    </font>
    <font>
      <i/>
      <sz val="20"/>
      <color indexed="12"/>
      <name val="Calibri"/>
      <family val="2"/>
    </font>
    <font>
      <sz val="28"/>
      <color indexed="8"/>
      <name val="Calibri"/>
      <family val="2"/>
    </font>
    <font>
      <sz val="18"/>
      <name val="Calibri"/>
      <family val="2"/>
    </font>
    <font>
      <sz val="12"/>
      <color indexed="63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7"/>
      <name val="宋体"/>
      <family val="0"/>
    </font>
    <font>
      <sz val="11"/>
      <color indexed="10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b/>
      <sz val="11"/>
      <color indexed="54"/>
      <name val="宋体"/>
      <family val="0"/>
    </font>
    <font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19"/>
      <name val="宋体"/>
      <family val="0"/>
    </font>
    <font>
      <vertAlign val="superscript"/>
      <sz val="12"/>
      <color indexed="8"/>
      <name val="simsun"/>
      <family val="0"/>
    </font>
    <font>
      <vertAlign val="subscript"/>
      <sz val="20"/>
      <name val="Calibri"/>
      <family val="2"/>
    </font>
    <font>
      <sz val="20"/>
      <color indexed="8"/>
      <name val="微软雅黑"/>
      <family val="2"/>
    </font>
    <font>
      <sz val="18"/>
      <color indexed="21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FFFFFF"/>
      <name val="Calibri"/>
      <family val="2"/>
    </font>
    <font>
      <i/>
      <sz val="20"/>
      <color rgb="FFFF0000"/>
      <name val="Calibri"/>
      <family val="2"/>
    </font>
    <font>
      <sz val="20"/>
      <color rgb="FF000000"/>
      <name val="Calibri"/>
      <family val="2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double">
        <color indexed="35"/>
      </right>
      <top style="medium"/>
      <bottom style="double">
        <color indexed="35"/>
      </bottom>
    </border>
    <border>
      <left style="double">
        <color indexed="35"/>
      </left>
      <right style="double">
        <color indexed="35"/>
      </right>
      <top style="medium"/>
      <bottom style="double">
        <color indexed="35"/>
      </bottom>
    </border>
    <border>
      <left style="double">
        <color indexed="35"/>
      </left>
      <right style="medium"/>
      <top style="medium"/>
      <bottom style="double">
        <color indexed="3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33"/>
      </right>
      <top style="medium"/>
      <bottom style="double">
        <color indexed="33"/>
      </bottom>
    </border>
    <border>
      <left style="double">
        <color indexed="33"/>
      </left>
      <right style="double">
        <color indexed="33"/>
      </right>
      <top style="medium"/>
      <bottom style="double">
        <color indexed="33"/>
      </bottom>
    </border>
    <border>
      <left style="double">
        <color indexed="33"/>
      </left>
      <right style="medium"/>
      <top style="medium"/>
      <bottom style="double">
        <color indexed="33"/>
      </bottom>
    </border>
    <border>
      <left style="medium"/>
      <right style="double">
        <color indexed="35"/>
      </right>
      <top style="double">
        <color indexed="35"/>
      </top>
      <bottom/>
    </border>
    <border>
      <left style="double">
        <color indexed="35"/>
      </left>
      <right style="double">
        <color indexed="35"/>
      </right>
      <top style="double">
        <color indexed="35"/>
      </top>
      <bottom/>
    </border>
    <border>
      <left style="double">
        <color indexed="35"/>
      </left>
      <right style="medium"/>
      <top style="double">
        <color indexed="35"/>
      </top>
      <bottom/>
    </border>
    <border>
      <left style="medium"/>
      <right style="double">
        <color indexed="33"/>
      </right>
      <top style="double">
        <color indexed="33"/>
      </top>
      <bottom/>
    </border>
    <border>
      <left style="double">
        <color indexed="33"/>
      </left>
      <right style="double">
        <color indexed="33"/>
      </right>
      <top style="double">
        <color indexed="33"/>
      </top>
      <bottom/>
    </border>
    <border>
      <left style="double">
        <color indexed="33"/>
      </left>
      <right style="medium"/>
      <top style="double">
        <color indexed="3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8" fillId="33" borderId="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center"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8" fillId="36" borderId="20" xfId="0" applyFont="1" applyFill="1" applyBorder="1" applyAlignment="1" applyProtection="1">
      <alignment horizontal="center" vertical="center"/>
      <protection/>
    </xf>
    <xf numFmtId="0" fontId="8" fillId="36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/>
      <protection locked="0"/>
    </xf>
    <xf numFmtId="176" fontId="59" fillId="0" borderId="22" xfId="0" applyNumberFormat="1" applyFont="1" applyFill="1" applyBorder="1" applyAlignment="1" applyProtection="1">
      <alignment horizontal="center" vertical="center"/>
      <protection/>
    </xf>
    <xf numFmtId="176" fontId="59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60" fillId="0" borderId="22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177" fontId="59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177" fontId="59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 applyProtection="1">
      <alignment horizontal="center" vertical="center" wrapText="1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C0504D"/>
      <rgbColor rgb="00E5B9B7"/>
      <rgbColor rgb="008064A2"/>
      <rgbColor rgb="00CCC1D9"/>
      <rgbColor rgb="004BACC6"/>
      <rgbColor rgb="00B7DDE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SheetLayoutView="100" workbookViewId="0" topLeftCell="A1">
      <pane xSplit="7" ySplit="12" topLeftCell="H13" activePane="bottomRight" state="frozen"/>
      <selection pane="bottomRight" activeCell="D2" sqref="D2"/>
    </sheetView>
  </sheetViews>
  <sheetFormatPr defaultColWidth="9.00390625" defaultRowHeight="14.25"/>
  <cols>
    <col min="1" max="1" width="49.875" style="2" customWidth="1"/>
    <col min="2" max="2" width="21.875" style="2" customWidth="1"/>
    <col min="3" max="3" width="26.00390625" style="2" customWidth="1"/>
    <col min="4" max="4" width="9.00390625" style="2" customWidth="1"/>
    <col min="5" max="5" width="45.75390625" style="2" customWidth="1"/>
    <col min="6" max="6" width="22.625" style="2" customWidth="1"/>
    <col min="7" max="7" width="25.875" style="2" customWidth="1"/>
    <col min="8" max="8" width="19.625" style="2" bestFit="1" customWidth="1"/>
    <col min="9" max="16384" width="9.00390625" style="2" customWidth="1"/>
  </cols>
  <sheetData>
    <row r="1" spans="1:7" ht="30" customHeight="1">
      <c r="A1" s="5" t="s">
        <v>0</v>
      </c>
      <c r="B1" s="6"/>
      <c r="C1" s="7"/>
      <c r="D1" s="8"/>
      <c r="E1" s="9" t="s">
        <v>1</v>
      </c>
      <c r="F1" s="10"/>
      <c r="G1" s="11"/>
    </row>
    <row r="2" spans="1:7" ht="30" customHeight="1">
      <c r="A2" s="12"/>
      <c r="B2" s="13"/>
      <c r="C2" s="14"/>
      <c r="D2" s="15"/>
      <c r="E2" s="16"/>
      <c r="F2" s="17"/>
      <c r="G2" s="18"/>
    </row>
    <row r="3" spans="1:13" ht="26.25">
      <c r="A3" s="19" t="s">
        <v>2</v>
      </c>
      <c r="B3" s="20">
        <v>3.5</v>
      </c>
      <c r="C3" s="19" t="s">
        <v>3</v>
      </c>
      <c r="D3" s="21"/>
      <c r="E3" s="19" t="s">
        <v>2</v>
      </c>
      <c r="F3" s="20">
        <v>3.5</v>
      </c>
      <c r="G3" s="19" t="s">
        <v>3</v>
      </c>
      <c r="H3"/>
      <c r="I3"/>
      <c r="J3"/>
      <c r="K3"/>
      <c r="L3"/>
      <c r="M3"/>
    </row>
    <row r="4" spans="1:13" ht="26.25">
      <c r="A4" s="22" t="s">
        <v>4</v>
      </c>
      <c r="B4" s="20">
        <v>3.2</v>
      </c>
      <c r="C4" s="22" t="s">
        <v>5</v>
      </c>
      <c r="D4" s="21"/>
      <c r="E4" s="22" t="s">
        <v>4</v>
      </c>
      <c r="F4" s="20">
        <v>3.2</v>
      </c>
      <c r="G4" s="22" t="s">
        <v>5</v>
      </c>
      <c r="H4"/>
      <c r="I4"/>
      <c r="J4"/>
      <c r="K4"/>
      <c r="L4"/>
      <c r="M4"/>
    </row>
    <row r="5" spans="1:13" ht="26.25">
      <c r="A5" s="23" t="s">
        <v>6</v>
      </c>
      <c r="B5" s="20">
        <v>8</v>
      </c>
      <c r="C5" s="23"/>
      <c r="D5" s="21"/>
      <c r="E5" s="23" t="s">
        <v>6</v>
      </c>
      <c r="F5" s="20">
        <v>8</v>
      </c>
      <c r="G5" s="23"/>
      <c r="H5"/>
      <c r="I5"/>
      <c r="J5"/>
      <c r="K5"/>
      <c r="L5"/>
      <c r="M5"/>
    </row>
    <row r="6" spans="1:13" ht="26.25">
      <c r="A6" s="22" t="s">
        <v>7</v>
      </c>
      <c r="B6" s="24">
        <f>PRODUCT(B3,B5)</f>
        <v>28</v>
      </c>
      <c r="C6" s="25" t="s">
        <v>3</v>
      </c>
      <c r="D6" s="21"/>
      <c r="E6" s="22" t="s">
        <v>7</v>
      </c>
      <c r="F6" s="24">
        <f>PRODUCT(F3,F5)</f>
        <v>28</v>
      </c>
      <c r="G6" s="22" t="s">
        <v>3</v>
      </c>
      <c r="H6"/>
      <c r="I6"/>
      <c r="J6"/>
      <c r="K6"/>
      <c r="L6"/>
      <c r="M6"/>
    </row>
    <row r="7" spans="1:13" ht="26.25">
      <c r="A7" s="23" t="s">
        <v>8</v>
      </c>
      <c r="B7" s="24">
        <v>0.16</v>
      </c>
      <c r="C7" s="19"/>
      <c r="D7" s="21"/>
      <c r="E7" s="19" t="s">
        <v>9</v>
      </c>
      <c r="F7" s="26">
        <f>PRODUCT(F6,0.16)</f>
        <v>4.48</v>
      </c>
      <c r="G7" s="19"/>
      <c r="H7"/>
      <c r="I7"/>
      <c r="J7"/>
      <c r="K7"/>
      <c r="L7"/>
      <c r="M7"/>
    </row>
    <row r="8" spans="1:13" ht="30.75">
      <c r="A8" s="22" t="s">
        <v>9</v>
      </c>
      <c r="B8" s="27">
        <f>PRODUCT(B6,B7)</f>
        <v>4.48</v>
      </c>
      <c r="C8" s="28"/>
      <c r="D8" s="21"/>
      <c r="E8" s="29" t="s">
        <v>10</v>
      </c>
      <c r="F8" s="24">
        <v>460</v>
      </c>
      <c r="G8" s="22" t="s">
        <v>11</v>
      </c>
      <c r="J8"/>
      <c r="K8"/>
      <c r="L8"/>
      <c r="M8"/>
    </row>
    <row r="9" spans="1:13" ht="26.25">
      <c r="A9" s="30" t="s">
        <v>12</v>
      </c>
      <c r="B9" s="31">
        <f>PRODUCT(650,POWER(B3,2),B4,)/B6</f>
        <v>910</v>
      </c>
      <c r="C9" s="23" t="s">
        <v>13</v>
      </c>
      <c r="D9" s="21"/>
      <c r="E9" s="32" t="s">
        <v>12</v>
      </c>
      <c r="F9" s="31">
        <f>PRODUCT(1.42,POWER(F3,2),F4,F8)/F6</f>
        <v>914.4800000000001</v>
      </c>
      <c r="G9" s="23" t="s">
        <v>13</v>
      </c>
      <c r="H9"/>
      <c r="I9"/>
      <c r="J9"/>
      <c r="K9"/>
      <c r="L9"/>
      <c r="M9"/>
    </row>
    <row r="10" spans="1:13" ht="36">
      <c r="A10" s="33"/>
      <c r="B10" s="34">
        <f>PRODUCT(B9,0.10204)</f>
        <v>92.85640000000001</v>
      </c>
      <c r="C10" s="29" t="s">
        <v>14</v>
      </c>
      <c r="D10" s="35"/>
      <c r="E10" s="36"/>
      <c r="F10" s="34">
        <f>PRODUCT(F9,0.10204)</f>
        <v>93.31353920000002</v>
      </c>
      <c r="G10" s="22" t="s">
        <v>15</v>
      </c>
      <c r="H10"/>
      <c r="I10"/>
      <c r="J10"/>
      <c r="K10"/>
      <c r="L10"/>
      <c r="M10"/>
    </row>
    <row r="11" spans="1:13" ht="30" customHeight="1">
      <c r="A11" s="37" t="s">
        <v>16</v>
      </c>
      <c r="B11" s="38"/>
      <c r="C11" s="38"/>
      <c r="D11" s="38"/>
      <c r="E11" s="38"/>
      <c r="F11" s="38"/>
      <c r="G11" s="38"/>
      <c r="H11"/>
      <c r="I11"/>
      <c r="J11"/>
      <c r="K11"/>
      <c r="L11"/>
      <c r="M11"/>
    </row>
    <row r="12" spans="1:13" ht="30" customHeight="1">
      <c r="A12" s="38"/>
      <c r="B12" s="38"/>
      <c r="C12" s="38"/>
      <c r="D12" s="38"/>
      <c r="E12" s="38"/>
      <c r="F12" s="38"/>
      <c r="G12" s="38"/>
      <c r="H12"/>
      <c r="I12"/>
      <c r="J12"/>
      <c r="K12"/>
      <c r="L12"/>
      <c r="M12"/>
    </row>
    <row r="13" spans="4:13" ht="14.25">
      <c r="D13"/>
      <c r="E13"/>
      <c r="F13"/>
      <c r="G13"/>
      <c r="H13"/>
      <c r="I13"/>
      <c r="J13"/>
      <c r="K13"/>
      <c r="L13"/>
      <c r="M13"/>
    </row>
    <row r="14" spans="4:13" ht="14.25">
      <c r="D14"/>
      <c r="E14"/>
      <c r="F14"/>
      <c r="G14"/>
      <c r="H14"/>
      <c r="I14"/>
      <c r="J14"/>
      <c r="K14"/>
      <c r="L14"/>
      <c r="M14"/>
    </row>
    <row r="15" spans="4:13" ht="14.25">
      <c r="D15"/>
      <c r="E15"/>
      <c r="F15"/>
      <c r="G15"/>
      <c r="H15"/>
      <c r="I15"/>
      <c r="J15"/>
      <c r="K15"/>
      <c r="L15"/>
      <c r="M15"/>
    </row>
    <row r="16" spans="4:13" ht="14.25">
      <c r="D16"/>
      <c r="E16"/>
      <c r="F16"/>
      <c r="G16"/>
      <c r="H16"/>
      <c r="I16"/>
      <c r="J16"/>
      <c r="K16"/>
      <c r="L16"/>
      <c r="M16"/>
    </row>
    <row r="17" spans="4:13" ht="14.25">
      <c r="D17"/>
      <c r="E17"/>
      <c r="F17"/>
      <c r="G17"/>
      <c r="H17"/>
      <c r="I17"/>
      <c r="J17"/>
      <c r="K17"/>
      <c r="L17"/>
      <c r="M17"/>
    </row>
    <row r="18" spans="4:13" ht="14.25">
      <c r="D18"/>
      <c r="E18"/>
      <c r="F18"/>
      <c r="G18"/>
      <c r="H18"/>
      <c r="I18"/>
      <c r="J18"/>
      <c r="K18"/>
      <c r="L18"/>
      <c r="M18"/>
    </row>
    <row r="19" spans="4:13" ht="14.25">
      <c r="D19"/>
      <c r="E19"/>
      <c r="F19"/>
      <c r="G19"/>
      <c r="H19"/>
      <c r="I19"/>
      <c r="J19"/>
      <c r="K19"/>
      <c r="L19"/>
      <c r="M19"/>
    </row>
    <row r="20" spans="4:13" ht="14.25">
      <c r="D20"/>
      <c r="E20"/>
      <c r="F20"/>
      <c r="G20"/>
      <c r="H20"/>
      <c r="I20"/>
      <c r="J20"/>
      <c r="K20"/>
      <c r="L20"/>
      <c r="M20"/>
    </row>
    <row r="21" spans="4:13" ht="14.25">
      <c r="D21"/>
      <c r="E21"/>
      <c r="F21"/>
      <c r="G21"/>
      <c r="H21"/>
      <c r="I21"/>
      <c r="J21"/>
      <c r="K21"/>
      <c r="L21"/>
      <c r="M21"/>
    </row>
    <row r="22" ht="14.25">
      <c r="A22" s="3"/>
    </row>
    <row r="23" ht="14.25">
      <c r="A23" s="3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3"/>
    </row>
    <row r="30" ht="14.25">
      <c r="A30" s="3"/>
    </row>
    <row r="31" ht="14.25">
      <c r="A31" s="1"/>
    </row>
    <row r="32" ht="14.25">
      <c r="A32" s="3"/>
    </row>
    <row r="33" ht="14.25">
      <c r="A33" s="3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3"/>
    </row>
    <row r="40" ht="14.25">
      <c r="A40" s="3"/>
    </row>
    <row r="41" ht="14.25">
      <c r="A41" s="1"/>
    </row>
    <row r="42" ht="14.25">
      <c r="A42" s="3"/>
    </row>
    <row r="43" ht="14.25">
      <c r="A43" s="3"/>
    </row>
    <row r="44" ht="14.25">
      <c r="A44" s="1"/>
    </row>
    <row r="45" ht="14.25">
      <c r="A45" s="1"/>
    </row>
    <row r="46" ht="14.25">
      <c r="A46" s="1"/>
    </row>
    <row r="47" ht="14.25">
      <c r="A47" s="3"/>
    </row>
    <row r="48" ht="14.25">
      <c r="A48" s="3"/>
    </row>
    <row r="49" ht="14.25">
      <c r="A49" s="1"/>
    </row>
    <row r="50" ht="14.25">
      <c r="A50" s="3"/>
    </row>
    <row r="51" ht="14.25">
      <c r="A51" s="3"/>
    </row>
    <row r="52" ht="14.25">
      <c r="A52" s="1"/>
    </row>
    <row r="53" ht="14.25">
      <c r="A53" s="1"/>
    </row>
    <row r="54" ht="14.25">
      <c r="A54" s="1"/>
    </row>
    <row r="55" ht="14.25">
      <c r="A55" s="3"/>
    </row>
    <row r="56" ht="14.25">
      <c r="A56" s="3"/>
    </row>
    <row r="57" ht="14.25">
      <c r="A57" s="1"/>
    </row>
    <row r="58" ht="14.25">
      <c r="A58" s="1"/>
    </row>
    <row r="59" ht="15.75">
      <c r="A59" s="39"/>
    </row>
    <row r="60" ht="14.25">
      <c r="A60" s="1"/>
    </row>
  </sheetData>
  <sheetProtection selectLockedCells="1"/>
  <mergeCells count="4">
    <mergeCell ref="E9:E10"/>
    <mergeCell ref="A1:C2"/>
    <mergeCell ref="E1:G2"/>
    <mergeCell ref="A11:G12"/>
  </mergeCells>
  <dataValidations count="1">
    <dataValidation type="list" allowBlank="1" showInputMessage="1" showErrorMessage="1" sqref="B5 F5">
      <formula1>Sheet2!$A$19:$A$21</formula1>
    </dataValidation>
  </dataValidations>
  <printOptions/>
  <pageMargins left="0.7513888888888889" right="0.7513888888888889" top="1" bottom="1" header="0.5111111111111111" footer="0.5111111111111111"/>
  <pageSetup fitToHeight="1" fitToWidth="1" horizontalDpi="600" verticalDpi="600" orientation="landscape" paperSize="9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B23" sqref="B23"/>
    </sheetView>
  </sheetViews>
  <sheetFormatPr defaultColWidth="9.00390625" defaultRowHeight="14.25"/>
  <sheetData>
    <row r="1" spans="1:10" ht="14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1" t="s">
        <v>19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1" t="s">
        <v>20</v>
      </c>
      <c r="B4" s="2"/>
      <c r="C4" s="2"/>
      <c r="D4" s="2"/>
      <c r="E4" s="2"/>
      <c r="F4" s="2"/>
      <c r="G4" s="2"/>
      <c r="H4" s="2"/>
      <c r="I4" s="2"/>
      <c r="J4" s="2"/>
    </row>
    <row r="5" spans="1:10" ht="14.25">
      <c r="A5" s="1" t="s">
        <v>21</v>
      </c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1" t="s">
        <v>22</v>
      </c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1" t="s">
        <v>23</v>
      </c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2" t="s">
        <v>24</v>
      </c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3" t="s">
        <v>25</v>
      </c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3" t="s">
        <v>26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4.25">
      <c r="A11" s="2" t="s">
        <v>27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1" t="s">
        <v>28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1" t="s">
        <v>29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3" t="s">
        <v>30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6.5">
      <c r="A15" s="4" t="s">
        <v>31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2"/>
    </row>
    <row r="19" ht="14.25">
      <c r="A19">
        <v>8</v>
      </c>
    </row>
    <row r="20" ht="14.25">
      <c r="A20">
        <v>9</v>
      </c>
    </row>
    <row r="21" ht="14.25">
      <c r="A21">
        <v>10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Shane</cp:lastModifiedBy>
  <dcterms:created xsi:type="dcterms:W3CDTF">2015-06-24T08:43:29Z</dcterms:created>
  <dcterms:modified xsi:type="dcterms:W3CDTF">2022-10-09T08:28:33Z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11737814B0F049D3966862E7FC333964</vt:lpwstr>
  </property>
</Properties>
</file>